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P:\PLANNING Master File Archive\Stormwater\2022 MS4\Phosphorus\"/>
    </mc:Choice>
  </mc:AlternateContent>
  <xr:revisionPtr revIDLastSave="0" documentId="13_ncr:1_{33BFE168-3147-453A-A7AC-647564DD8A01}" xr6:coauthVersionLast="47" xr6:coauthVersionMax="47" xr10:uidLastSave="{00000000-0000-0000-0000-000000000000}"/>
  <bookViews>
    <workbookView xWindow="28680" yWindow="-120" windowWidth="29040" windowHeight="15840" tabRatio="420" activeTab="1" xr2:uid="{8E4DDE54-0499-4302-BD63-31C1E024C30C}"/>
  </bookViews>
  <sheets>
    <sheet name="Purpose &amp; Instructions" sheetId="4" r:id="rId1"/>
    <sheet name="Inventory and Priority Ranking "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4" i="1" l="1"/>
  <c r="AC15" i="1"/>
  <c r="AC16" i="1"/>
  <c r="AC17" i="1"/>
  <c r="AC18" i="1"/>
  <c r="AC19" i="1"/>
  <c r="AC20" i="1"/>
  <c r="AC21" i="1"/>
  <c r="AC6" i="1"/>
  <c r="AC7" i="1"/>
  <c r="AC8" i="1"/>
  <c r="AC9" i="1"/>
  <c r="AC10" i="1"/>
  <c r="AC11" i="1"/>
  <c r="AC12" i="1"/>
  <c r="AC13" i="1"/>
  <c r="AC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tc={79B5ACB3-46C9-4A5E-BB9C-76395445B614}</author>
    <author>tc={9472F32D-6A74-4139-8962-9F7648F757F7}</author>
    <author>tc={81A9460F-6020-4A33-A873-1326848F33E4}</author>
    <author>tc={A7894EDF-A60A-432B-8E9C-6DA82EBE7494}</author>
    <author>tc={A95182BD-50DD-4EDC-A006-CEC65693333E}</author>
    <author>tc={278536D4-5740-472B-936C-17F16FFC1490}</author>
    <author>tc={BA37D746-3122-4CC3-ACBE-9403B98589B5}</author>
    <author>tc={8D3A9193-712F-4B5E-A86C-B43D05604115}</author>
    <author>tc={90B7E377-E644-4816-8DF8-C1D8F810590B}</author>
    <author>tc={1679E0D0-D398-4532-A226-C2E64B43E547}</author>
    <author>tc={07C07BBC-338B-4112-85FF-AF28E7E7D312}</author>
    <author>tc={992E84DD-CE11-41D3-918D-725DA0B7A84A}</author>
  </authors>
  <commentList>
    <comment ref="T1" authorId="0" shapeId="0" xr:uid="{79B5ACB3-46C9-4A5E-BB9C-76395445B614}">
      <text>
        <t>[Threaded comment]
Your version of Excel allows you to read this threaded comment; however, any edits to it will get removed if the file is opened in a newer version of Excel. Learn more: https://go.microsoft.com/fwlink/?linkid=870924
Comment:
    Move all footnotes to comments</t>
      </text>
    </comment>
    <comment ref="M2" authorId="1" shapeId="0" xr:uid="{9472F32D-6A74-4139-8962-9F7648F757F7}">
      <text>
        <t>[Threaded comment]
Your version of Excel allows you to read this threaded comment; however, any edits to it will get removed if the file is opened in a newer version of Excel. Learn more: https://go.microsoft.com/fwlink/?linkid=870924
Comment:
    Please contact Deb Loiselle or Tom Swenson to ask for your communities Drinking Water Source Protection Areas Falling Within MS4 Urbanized Areas Maps to determine proximity to aquifers.</t>
      </text>
    </comment>
    <comment ref="Q2" authorId="2" shapeId="0" xr:uid="{81A9460F-6020-4A33-A873-1326848F33E4}">
      <text>
        <t>[Threaded comment]
Your version of Excel allows you to read this threaded comment; however, any edits to it will get removed if the file is opened in a newer version of Excel. Learn more: https://go.microsoft.com/fwlink/?linkid=870924
Comment:
    Reference asset management program plans.</t>
      </text>
    </comment>
    <comment ref="R2" authorId="3" shapeId="0" xr:uid="{A7894EDF-A60A-432B-8E9C-6DA82EBE7494}">
      <text>
        <t>[Threaded comment]
Your version of Excel allows you to read this threaded comment; however, any edits to it will get removed if the file is opened in a newer version of Excel. Learn more: https://go.microsoft.com/fwlink/?linkid=870924
Comment:
    To determine if area discharges to an impaired waterbody use the NHDES Assessment Viewer.</t>
      </text>
    </comment>
    <comment ref="S2" authorId="4" shapeId="0" xr:uid="{A95182BD-50DD-4EDC-A006-CEC65693333E}">
      <text>
        <t>[Threaded comment]
Your version of Excel allows you to read this threaded comment; however, any edits to it will get removed if the file is opened in a newer version of Excel. Learn more: https://go.microsoft.com/fwlink/?linkid=870924
Comment:
    To determine if the area discharges to a first or second order stream, use the NHDES Assessment Viewer.</t>
      </text>
    </comment>
    <comment ref="T2" authorId="5" shapeId="0" xr:uid="{278536D4-5740-472B-936C-17F16FFC1490}">
      <text>
        <t>[Threaded comment]
Your version of Excel allows you to read this threaded comment; however, any edits to it will get removed if the file is opened in a newer version of Excel. Learn more: https://go.microsoft.com/fwlink/?linkid=870924
Comment:
    Critical receiving waters include public swimming beaches, public drinking water supply sources, outstanding resource waters, cold water fisheries, shellfish growing areas, and the Great Bay.</t>
      </text>
    </comment>
    <comment ref="W2" authorId="6" shapeId="0" xr:uid="{BA37D746-3122-4CC3-ACBE-9403B98589B5}">
      <text>
        <t>[Threaded comment]
Your version of Excel allows you to read this threaded comment; however, any edits to it will get removed if the file is opened in a newer version of Excel. Learn more: https://go.microsoft.com/fwlink/?linkid=870924
Comment:
    Would there be opportunities to add educational materials at the physical BMP site such as a kiosk.</t>
      </text>
    </comment>
    <comment ref="X2" authorId="7" shapeId="0" xr:uid="{8D3A9193-712F-4B5E-A86C-B43D05604115}">
      <text>
        <t>[Threaded comment]
Your version of Excel allows you to read this threaded comment; however, any edits to it will get removed if the file is opened in a newer version of Excel. Learn more: https://go.microsoft.com/fwlink/?linkid=870924
Comment:
    Would there be opportunities to create outreach materials such as brochures or fliers about the BMP? Could you also add information about the BMP to your community’s website to help inform the public?</t>
      </text>
    </comment>
    <comment ref="Y2" authorId="8" shapeId="0" xr:uid="{90B7E377-E644-4816-8DF8-C1D8F810590B}">
      <text>
        <t>[Threaded comment]
Your version of Excel allows you to read this threaded comment; however, any edits to it will get removed if the file is opened in a newer version of Excel. Learn more: https://go.microsoft.com/fwlink/?linkid=870924
Comment:
    This factor only needs to be considered by communities with nitrogen impairments.</t>
      </text>
    </comment>
    <comment ref="Z2" authorId="9" shapeId="0" xr:uid="{1679E0D0-D398-4532-A226-C2E64B43E547}">
      <text>
        <t>[Threaded comment]
Your version of Excel allows you to read this threaded comment; however, any edits to it will get removed if the file is opened in a newer version of Excel. Learn more: https://go.microsoft.com/fwlink/?linkid=870924
Comment:
    This factor only needs to be considered by communities with phosphorus impairments.</t>
      </text>
    </comment>
    <comment ref="AA2" authorId="10" shapeId="0" xr:uid="{07C07BBC-338B-4112-85FF-AF28E7E7D312}">
      <text>
        <t>[Threaded comment]
Your version of Excel allows you to read this threaded comment; however, any edits to it will get removed if the file is opened in a newer version of Excel. Learn more: https://go.microsoft.com/fwlink/?linkid=870924
Comment:
    This factor is not required by the permit, but it was added because the coalitions felt it was important to consider.</t>
      </text>
    </comment>
    <comment ref="AB2" authorId="11" shapeId="0" xr:uid="{992E84DD-CE11-41D3-918D-725DA0B7A84A}">
      <text>
        <t>[Threaded comment]
Your version of Excel allows you to read this threaded comment; however, any edits to it will get removed if the file is opened in a newer version of Excel. Learn more: https://go.microsoft.com/fwlink/?linkid=870924
Comment:
    This factor is not required by the permit, but it was added because the coalitions felt it was important to consider.</t>
      </text>
    </comment>
  </commentList>
</comments>
</file>

<file path=xl/sharedStrings.xml><?xml version="1.0" encoding="utf-8"?>
<sst xmlns="http://schemas.openxmlformats.org/spreadsheetml/2006/main" count="93" uniqueCount="81">
  <si>
    <t>NH GIS ID</t>
  </si>
  <si>
    <t>Scoring Criteria</t>
  </si>
  <si>
    <t>Street Address</t>
  </si>
  <si>
    <t>Is the site easy to access for maintenance purposes?</t>
  </si>
  <si>
    <t>Impervious Cover (IC) Area Score</t>
  </si>
  <si>
    <t>Yes = 10
Possibly = 5
No = 0</t>
  </si>
  <si>
    <t>Is the subsurface geology appropriate for a stormwater BMP?</t>
  </si>
  <si>
    <t xml:space="preserve">Is the site slope appropriate for a stormwater BMP? </t>
  </si>
  <si>
    <t>Is the site elevation appropriate for a stormwater BMP?</t>
  </si>
  <si>
    <t>Low Risk = 10
Medium Risk = 5
High Risk = 0</t>
  </si>
  <si>
    <t>Low = 10
Medium = 5
High = 0</t>
  </si>
  <si>
    <t>Is the depth to the water table appropriate for a stormwater BMP?</t>
  </si>
  <si>
    <t>What is the risk to public safety?</t>
  </si>
  <si>
    <t>What is the complexity and cost of implementation?</t>
  </si>
  <si>
    <t>Score</t>
  </si>
  <si>
    <t>Capital Improvements Plan (CIP) for storm and/or sanitary
sewer infrastructure and paving projects - Is the BMP area located within an area scheduled for construction?</t>
  </si>
  <si>
    <t>0-2 Acres IC = 5
2.1-5 Acres IC = 10
5.1-10 Acres IC = 15
10.1-20 Acres IC = 20
20.1+ Acres IC = 25</t>
  </si>
  <si>
    <t>Yes = 0
Possibly = 5
No = 10</t>
  </si>
  <si>
    <t xml:space="preserve">Is the proximity to subsurface infrastructure including sanitary sewers and septic systems appropriate for a stormwater BMP?  </t>
  </si>
  <si>
    <t>Is the site appropriate for public use?</t>
  </si>
  <si>
    <t>Is there an opportunity for public education at the site?</t>
  </si>
  <si>
    <t>Is there an opportunity for general public education?</t>
  </si>
  <si>
    <t>Current use or intended future development for the municipality?</t>
  </si>
  <si>
    <t>Developed = 25                Possible Plan for development  = 10 Undeveloped = 5            No future plan for development = 0</t>
  </si>
  <si>
    <t>&lt;5% slope = 10
5-10% slope Possibly = 5
&gt; 15% slope = 0</t>
  </si>
  <si>
    <t>Stormwater collection system present = 10
Stormwater collection system nearby = 5
No stormwater collection system present = 0</t>
  </si>
  <si>
    <t>Is the proximity to
 surrounding aquifers appropriate for a stormwater BMP?</t>
  </si>
  <si>
    <t>What is the current storm sewer level of service?</t>
  </si>
  <si>
    <t xml:space="preserve"> Does the area discharge to impaired waters?</t>
  </si>
  <si>
    <t>Does the area discharge to first or second order streams?</t>
  </si>
  <si>
    <t>Does the area discharge to critical receiving
waters?</t>
  </si>
  <si>
    <t>Would a nitrogen reduction BMP be appropriate in this area?</t>
  </si>
  <si>
    <t xml:space="preserve">Would a stormwater infiltration BMP be appropriate in this area? </t>
  </si>
  <si>
    <t>&gt;1000 feet = 10
500-100 feet = 5
&lt;500 feet = 0</t>
  </si>
  <si>
    <t>&lt;1 year = 15
1-3 years = 10
&gt;3 = 5
Not scheduled or in CIP = 0</t>
  </si>
  <si>
    <r>
      <rPr>
        <b/>
        <i/>
        <sz val="11"/>
        <rFont val="Calibri"/>
        <family val="2"/>
        <scheme val="minor"/>
      </rPr>
      <t>Are drainage easements or other permissions needed to install and maintain the BMP?</t>
    </r>
    <r>
      <rPr>
        <b/>
        <i/>
        <sz val="11"/>
        <color rgb="FFFF0000"/>
        <rFont val="Calibri"/>
        <family val="2"/>
        <scheme val="minor"/>
      </rPr>
      <t xml:space="preserve"> </t>
    </r>
  </si>
  <si>
    <t>Purpose of this Inventory and Priority Ranking Spreadsheet: </t>
  </si>
  <si>
    <t xml:space="preserve">How to use this Inventory and Priority Ranking Spreadsheet: </t>
  </si>
  <si>
    <t>Impervious Cover Area (Acres)</t>
  </si>
  <si>
    <t>Estimated Costs of 0.4-inch sizing ($)</t>
  </si>
  <si>
    <t>Total Phosphorus Load (lb/year)</t>
  </si>
  <si>
    <t>Estimated Total Phosphorus Load Reduction with 0.4- inch in sizing (lb/yr)</t>
  </si>
  <si>
    <t>Fellows Rd</t>
  </si>
  <si>
    <t xml:space="preserve">2 Ledge Rd </t>
  </si>
  <si>
    <t xml:space="preserve">11 Cobbetts Pond Rd </t>
  </si>
  <si>
    <t xml:space="preserve">Nashua Rd </t>
  </si>
  <si>
    <t xml:space="preserve">3 No Lowell Rd </t>
  </si>
  <si>
    <t xml:space="preserve">Cobbetts Pond Rd </t>
  </si>
  <si>
    <t xml:space="preserve">45 Cobbetts Pond Rd </t>
  </si>
  <si>
    <t xml:space="preserve">4 No Lowell Rd </t>
  </si>
  <si>
    <t xml:space="preserve">39 Marblehead Rd </t>
  </si>
  <si>
    <t xml:space="preserve">Rockingham Rd </t>
  </si>
  <si>
    <t xml:space="preserve">21 Haverhill Rd </t>
  </si>
  <si>
    <t xml:space="preserve">8 Depot Rd </t>
  </si>
  <si>
    <t xml:space="preserve">Londonderry Rd </t>
  </si>
  <si>
    <t xml:space="preserve">Depot Rd </t>
  </si>
  <si>
    <t xml:space="preserve">Haverhill Rd </t>
  </si>
  <si>
    <t xml:space="preserve">Frost Rd </t>
  </si>
  <si>
    <t xml:space="preserve">Seavey Rd </t>
  </si>
  <si>
    <t>08232-16-L-100</t>
  </si>
  <si>
    <t>08232-11-A-201</t>
  </si>
  <si>
    <t>08232-21-W-6</t>
  </si>
  <si>
    <t>08232-1-C-2500A</t>
  </si>
  <si>
    <t>08232-11-A-590</t>
  </si>
  <si>
    <t>08232-21-U-100</t>
  </si>
  <si>
    <t>08232-21-H-1A</t>
  </si>
  <si>
    <t>08232-11-C-1300</t>
  </si>
  <si>
    <t>08232-25-R-300</t>
  </si>
  <si>
    <t>08232-8-B-4401</t>
  </si>
  <si>
    <t>08232-20-D-900</t>
  </si>
  <si>
    <t>08232-3-B-998</t>
  </si>
  <si>
    <t>08232-6-A-1000</t>
  </si>
  <si>
    <t>08232-3-A-955</t>
  </si>
  <si>
    <t>08232-20-D-1000</t>
  </si>
  <si>
    <t>08232-2-A-1325</t>
  </si>
  <si>
    <t>08232-8-B-6301</t>
  </si>
  <si>
    <t>The purpose of this spreadsheet is to meet the requirement in Appendix H section II.1.b.i  of the MS4 Permit. The permit requires that permittees consider a number of different factors to help determine the potential for each parcel or property to be retrofitted with a stormwater BMP. This spreadsheet allows communities to rank their top municipal parcels for all of the different factors mentioned in section 2.3.6.e.</t>
  </si>
  <si>
    <t>1. Your communities’ top municipal parcels, along with some of the parcels corresponding information, have been added to the spreadsheet in columns A through F. This information came directly from your communities Priority Ranked Parcel Summary Report and  Prioritized Load Summary Spreadsheet. </t>
  </si>
  <si>
    <t xml:space="preserve">2. Columns G through AB each contain different factors that the MS4 permit requires to be taken into consideration. Each factor has a scoring system to help determine how well the parcel meets the requirements of that factor. Each community will need to go through the spreadsheet and rank each of the municipal parcels for all of the factors. </t>
  </si>
  <si>
    <t xml:space="preserve">3.  Column AC contains the final score for each of the municipal parcels. The greater the total score, the more potential the parcel has to be retrofitted with a stormwater BMP. </t>
  </si>
  <si>
    <t>PSIR Attachment D - Windham identification of potential retrofit opportunities or opportunities for the installation of structural BMPs during redevelopment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</si>
</sst>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22"/>
      <color theme="1"/>
      <name val="Calibri"/>
      <family val="2"/>
      <scheme val="minor"/>
    </font>
    <font>
      <b/>
      <sz val="11"/>
      <color theme="1"/>
      <name val="Calibri"/>
      <family val="2"/>
      <scheme val="minor"/>
    </font>
    <font>
      <b/>
      <i/>
      <sz val="11"/>
      <color rgb="FFFF0000"/>
      <name val="Calibri"/>
      <family val="2"/>
      <scheme val="minor"/>
    </font>
    <font>
      <b/>
      <i/>
      <sz val="11"/>
      <name val="Calibri"/>
      <family val="2"/>
      <scheme val="minor"/>
    </font>
    <font>
      <b/>
      <sz val="12"/>
      <color theme="1"/>
      <name val="Calibri"/>
      <family val="2"/>
      <scheme val="minor"/>
    </font>
    <font>
      <sz val="11"/>
      <color rgb="FF000000"/>
      <name val="Calibri"/>
      <family val="2"/>
      <scheme val="minor"/>
    </font>
    <font>
      <sz val="11"/>
      <color theme="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ck">
        <color theme="6"/>
      </left>
      <right style="thick">
        <color theme="6"/>
      </right>
      <top style="thick">
        <color theme="6"/>
      </top>
      <bottom style="thick">
        <color theme="6"/>
      </bottom>
      <diagonal/>
    </border>
    <border>
      <left style="thick">
        <color theme="6"/>
      </left>
      <right style="thick">
        <color theme="6"/>
      </right>
      <top style="thick">
        <color theme="6"/>
      </top>
      <bottom/>
      <diagonal/>
    </border>
    <border>
      <left style="thick">
        <color theme="6"/>
      </left>
      <right style="thick">
        <color theme="6"/>
      </right>
      <top/>
      <bottom/>
      <diagonal/>
    </border>
    <border diagonalUp="1">
      <left style="thick">
        <color theme="6"/>
      </left>
      <right style="thick">
        <color theme="6"/>
      </right>
      <top style="thick">
        <color theme="6"/>
      </top>
      <bottom/>
      <diagonal style="thick">
        <color theme="6"/>
      </diagonal>
    </border>
    <border>
      <left style="thick">
        <color theme="6"/>
      </left>
      <right/>
      <top style="thick">
        <color theme="6"/>
      </top>
      <bottom style="thick">
        <color theme="6"/>
      </bottom>
      <diagonal/>
    </border>
    <border>
      <left/>
      <right/>
      <top style="thick">
        <color theme="6"/>
      </top>
      <bottom style="thick">
        <color theme="6"/>
      </bottom>
      <diagonal/>
    </border>
    <border>
      <left/>
      <right style="thick">
        <color theme="6"/>
      </right>
      <top style="thick">
        <color theme="6"/>
      </top>
      <bottom style="thick">
        <color theme="6"/>
      </bottom>
      <diagonal/>
    </border>
  </borders>
  <cellStyleXfs count="2">
    <xf numFmtId="0" fontId="0" fillId="0" borderId="0"/>
    <xf numFmtId="44" fontId="7" fillId="0" borderId="0" applyFont="0" applyFill="0" applyBorder="0" applyAlignment="0" applyProtection="0"/>
  </cellStyleXfs>
  <cellXfs count="38">
    <xf numFmtId="0" fontId="0" fillId="0" borderId="0" xfId="0"/>
    <xf numFmtId="0" fontId="0" fillId="0" borderId="1" xfId="0" applyBorder="1" applyAlignment="1">
      <alignment horizontal="center" vertical="center" wrapText="1"/>
    </xf>
    <xf numFmtId="0" fontId="0" fillId="0" borderId="1" xfId="0" applyBorder="1"/>
    <xf numFmtId="0" fontId="0" fillId="0" borderId="2" xfId="0" applyBorder="1"/>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 fillId="3" borderId="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4" borderId="5" xfId="0" applyFill="1" applyBorder="1"/>
    <xf numFmtId="0" fontId="6" fillId="0" borderId="0" xfId="0" applyFont="1"/>
    <xf numFmtId="0" fontId="2" fillId="2" borderId="3" xfId="0" applyFont="1" applyFill="1" applyBorder="1" applyAlignment="1">
      <alignment horizontal="center" vertical="center" wrapText="1"/>
    </xf>
    <xf numFmtId="2" fontId="0" fillId="0" borderId="2" xfId="0" applyNumberFormat="1" applyBorder="1" applyAlignment="1">
      <alignment horizontal="center" vertical="center"/>
    </xf>
    <xf numFmtId="0" fontId="0" fillId="0" borderId="2" xfId="0" applyBorder="1" applyAlignment="1">
      <alignment horizontal="center" vertical="center"/>
    </xf>
    <xf numFmtId="44" fontId="0" fillId="0" borderId="2" xfId="1" applyFont="1" applyBorder="1" applyAlignment="1">
      <alignment horizontal="center" vertical="center"/>
    </xf>
    <xf numFmtId="0" fontId="0" fillId="0" borderId="2" xfId="0" applyBorder="1" applyAlignment="1">
      <alignment horizontal="center"/>
    </xf>
    <xf numFmtId="44" fontId="0" fillId="0" borderId="2" xfId="1" applyFont="1" applyBorder="1" applyAlignment="1">
      <alignment horizontal="center"/>
    </xf>
    <xf numFmtId="2" fontId="0" fillId="0" borderId="2" xfId="0" applyNumberFormat="1" applyBorder="1" applyAlignment="1">
      <alignment horizontal="center"/>
    </xf>
    <xf numFmtId="0" fontId="0" fillId="0" borderId="0" xfId="0" applyAlignment="1">
      <alignment horizontal="center" wrapText="1"/>
    </xf>
    <xf numFmtId="0" fontId="0" fillId="6" borderId="2" xfId="0" applyFill="1" applyBorder="1"/>
    <xf numFmtId="44" fontId="0" fillId="0" borderId="2" xfId="1" applyFont="1" applyFill="1" applyBorder="1" applyAlignment="1">
      <alignment horizontal="center" vertical="center"/>
    </xf>
    <xf numFmtId="0" fontId="0" fillId="7" borderId="2" xfId="0" applyFill="1" applyBorder="1"/>
    <xf numFmtId="0" fontId="0" fillId="0" borderId="0" xfId="0" applyAlignment="1">
      <alignment horizontal="left" wrapText="1"/>
    </xf>
    <xf numFmtId="0" fontId="5" fillId="0" borderId="0" xfId="0" applyFont="1" applyAlignment="1">
      <alignment horizontal="center" vertical="center"/>
    </xf>
    <xf numFmtId="0" fontId="0" fillId="0" borderId="0" xfId="0" applyAlignment="1">
      <alignment horizontal="center" wrapText="1"/>
    </xf>
    <xf numFmtId="0" fontId="6" fillId="0" borderId="0" xfId="0" applyFont="1" applyAlignment="1">
      <alignment horizontal="left"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1760469</xdr:colOff>
      <xdr:row>8</xdr:row>
      <xdr:rowOff>79013</xdr:rowOff>
    </xdr:from>
    <xdr:to>
      <xdr:col>6</xdr:col>
      <xdr:colOff>33131</xdr:colOff>
      <xdr:row>28</xdr:row>
      <xdr:rowOff>100872</xdr:rowOff>
    </xdr:to>
    <xdr:pic>
      <xdr:nvPicPr>
        <xdr:cNvPr id="2" name="Picture 1">
          <a:extLst>
            <a:ext uri="{FF2B5EF4-FFF2-40B4-BE49-F238E27FC236}">
              <a16:creationId xmlns:a16="http://schemas.microsoft.com/office/drawing/2014/main" id="{F8B0D6C2-00AB-48E1-B35C-CE342F08A6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760469" y="2955563"/>
          <a:ext cx="5044937" cy="3831859"/>
        </a:xfrm>
        <a:prstGeom prst="rect">
          <a:avLst/>
        </a:prstGeom>
        <a:ln w="38100">
          <a:solidFill>
            <a:schemeClr val="accent5">
              <a:lumMod val="75000"/>
            </a:schemeClr>
          </a:solidFill>
        </a:ln>
      </xdr:spPr>
    </xdr:pic>
    <xdr:clientData/>
  </xdr:twoCellAnchor>
  <xdr:twoCellAnchor editAs="oneCell">
    <xdr:from>
      <xdr:col>0</xdr:col>
      <xdr:colOff>572119</xdr:colOff>
      <xdr:row>32</xdr:row>
      <xdr:rowOff>114300</xdr:rowOff>
    </xdr:from>
    <xdr:to>
      <xdr:col>7</xdr:col>
      <xdr:colOff>462441</xdr:colOff>
      <xdr:row>52</xdr:row>
      <xdr:rowOff>47625</xdr:rowOff>
    </xdr:to>
    <xdr:pic>
      <xdr:nvPicPr>
        <xdr:cNvPr id="3" name="Picture 2">
          <a:extLst>
            <a:ext uri="{FF2B5EF4-FFF2-40B4-BE49-F238E27FC236}">
              <a16:creationId xmlns:a16="http://schemas.microsoft.com/office/drawing/2014/main" id="{A43330B8-5418-4FA7-A4C5-9027E3FC80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2119" y="7562850"/>
          <a:ext cx="7272197" cy="3743325"/>
        </a:xfrm>
        <a:prstGeom prst="rect">
          <a:avLst/>
        </a:prstGeom>
        <a:ln w="38100">
          <a:solidFill>
            <a:schemeClr val="accent5">
              <a:lumMod val="75000"/>
            </a:schemeClr>
          </a:solidFill>
        </a:ln>
      </xdr:spPr>
    </xdr:pic>
    <xdr:clientData/>
  </xdr:twoCellAnchor>
  <xdr:twoCellAnchor editAs="oneCell">
    <xdr:from>
      <xdr:col>0</xdr:col>
      <xdr:colOff>2561405</xdr:colOff>
      <xdr:row>55</xdr:row>
      <xdr:rowOff>36029</xdr:rowOff>
    </xdr:from>
    <xdr:to>
      <xdr:col>3</xdr:col>
      <xdr:colOff>124238</xdr:colOff>
      <xdr:row>80</xdr:row>
      <xdr:rowOff>134051</xdr:rowOff>
    </xdr:to>
    <xdr:pic>
      <xdr:nvPicPr>
        <xdr:cNvPr id="4" name="Picture 3">
          <a:extLst>
            <a:ext uri="{FF2B5EF4-FFF2-40B4-BE49-F238E27FC236}">
              <a16:creationId xmlns:a16="http://schemas.microsoft.com/office/drawing/2014/main" id="{1387FF0C-94FA-49CA-8B21-6B0F0279F1B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561405" y="12113729"/>
          <a:ext cx="2506308" cy="4860522"/>
        </a:xfrm>
        <a:prstGeom prst="rect">
          <a:avLst/>
        </a:prstGeom>
        <a:ln w="38100">
          <a:solidFill>
            <a:schemeClr val="accent5">
              <a:lumMod val="75000"/>
            </a:schemeClr>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Swenson, Thomas" id="{696BBEB4-7E5C-4E88-B17C-E1EAF5A60F7A}" userId="S::Thomas.D.Swenson@des.nh.gov::684b4b6c-11c2-45a9-a715-b7cf87114ef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T1" dT="2022-04-25T19:11:52.99" personId="{696BBEB4-7E5C-4E88-B17C-E1EAF5A60F7A}" id="{79B5ACB3-46C9-4A5E-BB9C-76395445B614}">
    <text>Move all footnotes to comments</text>
  </threadedComment>
  <threadedComment ref="M2" dT="2022-05-10T14:52:33.75" personId="{696BBEB4-7E5C-4E88-B17C-E1EAF5A60F7A}" id="{9472F32D-6A74-4139-8962-9F7648F757F7}">
    <text>Please contact Deb Loiselle or Tom Swenson to ask for your communities Drinking Water Source Protection Areas Falling Within MS4 Urbanized Areas Maps to determine proximity to aquifers.</text>
  </threadedComment>
  <threadedComment ref="Q2" dT="2022-05-10T14:54:16.27" personId="{696BBEB4-7E5C-4E88-B17C-E1EAF5A60F7A}" id="{81A9460F-6020-4A33-A873-1326848F33E4}">
    <text>Reference asset management program plans.</text>
  </threadedComment>
  <threadedComment ref="R2" dT="2022-05-10T14:54:51.15" personId="{696BBEB4-7E5C-4E88-B17C-E1EAF5A60F7A}" id="{A7894EDF-A60A-432B-8E9C-6DA82EBE7494}">
    <text>To determine if area discharges to an impaired waterbody use the NHDES Assessment Viewer.</text>
  </threadedComment>
  <threadedComment ref="S2" dT="2022-05-10T14:55:38.45" personId="{696BBEB4-7E5C-4E88-B17C-E1EAF5A60F7A}" id="{A95182BD-50DD-4EDC-A006-CEC65693333E}">
    <text>To determine if the area discharges to a first or second order stream, use the NHDES Assessment Viewer.</text>
  </threadedComment>
  <threadedComment ref="T2" dT="2022-05-10T14:57:21.50" personId="{696BBEB4-7E5C-4E88-B17C-E1EAF5A60F7A}" id="{278536D4-5740-472B-936C-17F16FFC1490}">
    <text>Critical receiving waters include public swimming beaches, public drinking water supply sources, outstanding resource waters, cold water fisheries, shellfish growing areas, and the Great Bay.</text>
  </threadedComment>
  <threadedComment ref="W2" dT="2022-04-25T19:10:10.62" personId="{696BBEB4-7E5C-4E88-B17C-E1EAF5A60F7A}" id="{BA37D746-3122-4CC3-ACBE-9403B98589B5}">
    <text>Would there be opportunities to add educational materials at the physical BMP site such as a kiosk.</text>
  </threadedComment>
  <threadedComment ref="X2" dT="2022-04-25T19:14:06.89" personId="{696BBEB4-7E5C-4E88-B17C-E1EAF5A60F7A}" id="{8D3A9193-712F-4B5E-A86C-B43D05604115}">
    <text>Would there be opportunities to create outreach materials such as brochures or fliers about the BMP? Could you also add information about the BMP to your community’s website to help inform the public?</text>
  </threadedComment>
  <threadedComment ref="Y2" dT="2022-05-10T14:58:02.58" personId="{696BBEB4-7E5C-4E88-B17C-E1EAF5A60F7A}" id="{90B7E377-E644-4816-8DF8-C1D8F810590B}">
    <text>This factor only needs to be considered by communities with nitrogen impairments.</text>
  </threadedComment>
  <threadedComment ref="Z2" dT="2022-05-10T14:58:47.02" personId="{696BBEB4-7E5C-4E88-B17C-E1EAF5A60F7A}" id="{1679E0D0-D398-4532-A226-C2E64B43E547}">
    <text>This factor only needs to be considered by communities with phosphorus impairments.</text>
  </threadedComment>
  <threadedComment ref="AA2" dT="2022-05-10T16:05:51.65" personId="{696BBEB4-7E5C-4E88-B17C-E1EAF5A60F7A}" id="{07C07BBC-338B-4112-85FF-AF28E7E7D312}">
    <text>This factor is not required by the permit, but it was added because the coalitions felt it was important to consider.</text>
  </threadedComment>
  <threadedComment ref="AB2" dT="2022-05-10T16:05:55.02" personId="{696BBEB4-7E5C-4E88-B17C-E1EAF5A60F7A}" id="{992E84DD-CE11-41D3-918D-725DA0B7A84A}">
    <text>This factor is not required by the permit, but it was added because the coalitions felt it was important to consider.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F1AA-3594-45AF-A938-392502D76238}">
  <dimension ref="A1:H58"/>
  <sheetViews>
    <sheetView zoomScale="115" zoomScaleNormal="115" workbookViewId="0">
      <selection activeCell="A2" sqref="A2:H2"/>
    </sheetView>
  </sheetViews>
  <sheetFormatPr defaultRowHeight="15" x14ac:dyDescent="0.25"/>
  <cols>
    <col min="1" max="1" width="55.85546875" bestFit="1" customWidth="1"/>
  </cols>
  <sheetData>
    <row r="1" spans="1:8" ht="30.75" customHeight="1" x14ac:dyDescent="0.25">
      <c r="A1" s="27" t="s">
        <v>36</v>
      </c>
      <c r="B1" s="27"/>
      <c r="C1" s="27"/>
      <c r="D1" s="27"/>
      <c r="E1" s="27"/>
      <c r="F1" s="27"/>
      <c r="G1" s="27"/>
      <c r="H1" s="27"/>
    </row>
    <row r="2" spans="1:8" ht="81" customHeight="1" x14ac:dyDescent="0.25">
      <c r="A2" s="28" t="s">
        <v>76</v>
      </c>
      <c r="B2" s="28"/>
      <c r="C2" s="28"/>
      <c r="D2" s="28"/>
      <c r="E2" s="28"/>
      <c r="F2" s="28"/>
      <c r="G2" s="28"/>
      <c r="H2" s="28"/>
    </row>
    <row r="3" spans="1:8" ht="15.75" customHeight="1" x14ac:dyDescent="0.25">
      <c r="A3" s="22"/>
      <c r="B3" s="22"/>
      <c r="C3" s="22"/>
      <c r="D3" s="22"/>
      <c r="E3" s="22"/>
      <c r="F3" s="22"/>
      <c r="G3" s="22"/>
      <c r="H3" s="22"/>
    </row>
    <row r="5" spans="1:8" ht="36" customHeight="1" x14ac:dyDescent="0.25">
      <c r="A5" s="27" t="s">
        <v>37</v>
      </c>
      <c r="B5" s="27"/>
      <c r="C5" s="27"/>
      <c r="D5" s="27"/>
      <c r="E5" s="27"/>
      <c r="F5" s="27"/>
      <c r="G5" s="27"/>
      <c r="H5" s="27"/>
    </row>
    <row r="6" spans="1:8" ht="12" customHeight="1" x14ac:dyDescent="0.25">
      <c r="A6" s="29" t="s">
        <v>77</v>
      </c>
      <c r="B6" s="29"/>
      <c r="C6" s="29"/>
      <c r="D6" s="29"/>
      <c r="E6" s="29"/>
      <c r="F6" s="29"/>
      <c r="G6" s="29"/>
      <c r="H6" s="29"/>
    </row>
    <row r="7" spans="1:8" ht="11.25" customHeight="1" x14ac:dyDescent="0.25">
      <c r="A7" s="29"/>
      <c r="B7" s="29"/>
      <c r="C7" s="29"/>
      <c r="D7" s="29"/>
      <c r="E7" s="29"/>
      <c r="F7" s="29"/>
      <c r="G7" s="29"/>
      <c r="H7" s="29"/>
    </row>
    <row r="8" spans="1:8" ht="24.75" customHeight="1" x14ac:dyDescent="0.25">
      <c r="A8" s="29"/>
      <c r="B8" s="29"/>
      <c r="C8" s="29"/>
      <c r="D8" s="29"/>
      <c r="E8" s="29"/>
      <c r="F8" s="29"/>
      <c r="G8" s="29"/>
      <c r="H8" s="29"/>
    </row>
    <row r="13" spans="1:8" x14ac:dyDescent="0.25">
      <c r="C13" s="14"/>
    </row>
    <row r="30" spans="1:8" x14ac:dyDescent="0.25">
      <c r="A30" s="26" t="s">
        <v>78</v>
      </c>
      <c r="B30" s="26"/>
      <c r="C30" s="26"/>
      <c r="D30" s="26"/>
      <c r="E30" s="26"/>
      <c r="F30" s="26"/>
      <c r="G30" s="26"/>
      <c r="H30" s="26"/>
    </row>
    <row r="31" spans="1:8" x14ac:dyDescent="0.25">
      <c r="A31" s="26"/>
      <c r="B31" s="26"/>
      <c r="C31" s="26"/>
      <c r="D31" s="26"/>
      <c r="E31" s="26"/>
      <c r="F31" s="26"/>
      <c r="G31" s="26"/>
      <c r="H31" s="26"/>
    </row>
    <row r="32" spans="1:8" x14ac:dyDescent="0.25">
      <c r="A32" s="26"/>
      <c r="B32" s="26"/>
      <c r="C32" s="26"/>
      <c r="D32" s="26"/>
      <c r="E32" s="26"/>
      <c r="F32" s="26"/>
      <c r="G32" s="26"/>
      <c r="H32" s="26"/>
    </row>
    <row r="34" spans="1:1" x14ac:dyDescent="0.25">
      <c r="A34" s="14"/>
    </row>
    <row r="55" spans="1:8" ht="34.5" customHeight="1" x14ac:dyDescent="0.25">
      <c r="A55" s="26" t="s">
        <v>79</v>
      </c>
      <c r="B55" s="26"/>
      <c r="C55" s="26"/>
      <c r="D55" s="26"/>
      <c r="E55" s="26"/>
      <c r="F55" s="26"/>
      <c r="G55" s="26"/>
      <c r="H55" s="26"/>
    </row>
    <row r="58" spans="1:8" x14ac:dyDescent="0.25">
      <c r="A58" s="14"/>
    </row>
  </sheetData>
  <mergeCells count="6">
    <mergeCell ref="A55:H55"/>
    <mergeCell ref="A1:H1"/>
    <mergeCell ref="A2:H2"/>
    <mergeCell ref="A5:H5"/>
    <mergeCell ref="A6:H8"/>
    <mergeCell ref="A30:H32"/>
  </mergeCells>
  <pageMargins left="0.7" right="0.7" top="0.75" bottom="0.75" header="0.3" footer="0.3"/>
  <pageSetup orientation="portrait" verticalDpi="9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0796-F47D-4E7B-BFE8-CC539AF37DA7}">
  <dimension ref="A1:AT22"/>
  <sheetViews>
    <sheetView tabSelected="1" topLeftCell="A2" zoomScale="90" zoomScaleNormal="90" workbookViewId="0">
      <pane xSplit="2" ySplit="3" topLeftCell="C5" activePane="bottomRight" state="frozen"/>
      <selection activeCell="A2" sqref="A2"/>
      <selection pane="topRight" activeCell="C2" sqref="C2"/>
      <selection pane="bottomLeft" activeCell="A5" sqref="A5"/>
      <selection pane="bottomRight" activeCell="A2" sqref="A2:F2"/>
    </sheetView>
  </sheetViews>
  <sheetFormatPr defaultRowHeight="15" x14ac:dyDescent="0.25"/>
  <cols>
    <col min="1" max="1" width="24" bestFit="1" customWidth="1"/>
    <col min="2" max="2" width="31.140625" bestFit="1" customWidth="1"/>
    <col min="3" max="3" width="20.140625" bestFit="1" customWidth="1"/>
    <col min="4" max="4" width="21.5703125" bestFit="1" customWidth="1"/>
    <col min="5" max="5" width="24" bestFit="1" customWidth="1"/>
    <col min="6" max="6" width="21.5703125" customWidth="1"/>
    <col min="7" max="7" width="25" customWidth="1"/>
    <col min="8" max="8" width="27" bestFit="1" customWidth="1"/>
    <col min="9" max="9" width="24" customWidth="1"/>
    <col min="10" max="10" width="17.85546875" bestFit="1" customWidth="1"/>
    <col min="11" max="11" width="20.42578125" customWidth="1"/>
    <col min="12" max="12" width="23.28515625" customWidth="1"/>
    <col min="13" max="13" width="28.140625" customWidth="1"/>
    <col min="14" max="14" width="23.42578125" customWidth="1"/>
    <col min="15" max="15" width="24.85546875" customWidth="1"/>
    <col min="16" max="16" width="31.85546875" customWidth="1"/>
    <col min="17" max="17" width="39.5703125" customWidth="1"/>
    <col min="18" max="18" width="31.28515625" customWidth="1"/>
    <col min="19" max="19" width="16.7109375" customWidth="1"/>
    <col min="20" max="20" width="16.42578125" customWidth="1"/>
    <col min="21" max="21" width="16.140625" customWidth="1"/>
    <col min="22" max="22" width="16.42578125" customWidth="1"/>
    <col min="23" max="23" width="15" customWidth="1"/>
    <col min="24" max="24" width="20.5703125" customWidth="1"/>
    <col min="25" max="25" width="20.28515625" customWidth="1"/>
    <col min="26" max="26" width="18.85546875" customWidth="1"/>
    <col min="27" max="27" width="16.85546875" customWidth="1"/>
    <col min="28" max="28" width="28.28515625" customWidth="1"/>
    <col min="29" max="29" width="18.140625" bestFit="1" customWidth="1"/>
  </cols>
  <sheetData>
    <row r="1" spans="1:46" ht="74.25" customHeight="1" thickTop="1" thickBot="1" x14ac:dyDescent="0.3">
      <c r="A1" s="30" t="s">
        <v>80</v>
      </c>
      <c r="B1" s="31"/>
      <c r="C1" s="31"/>
      <c r="D1" s="31"/>
      <c r="E1" s="31"/>
      <c r="F1" s="31"/>
      <c r="G1" s="31"/>
      <c r="H1" s="31"/>
      <c r="I1" s="31"/>
      <c r="J1" s="31"/>
      <c r="K1" s="31"/>
      <c r="L1" s="31"/>
      <c r="M1" s="32"/>
      <c r="N1" s="3"/>
      <c r="O1" s="3"/>
      <c r="P1" s="3"/>
      <c r="Q1" s="3"/>
      <c r="R1" s="3"/>
      <c r="S1" s="3"/>
      <c r="T1" s="3"/>
      <c r="U1" s="3"/>
      <c r="V1" s="3"/>
      <c r="W1" s="3"/>
      <c r="X1" s="3"/>
    </row>
    <row r="2" spans="1:46" s="1" customFormat="1" ht="121.5" thickTop="1" thickBot="1" x14ac:dyDescent="0.3">
      <c r="A2" s="35"/>
      <c r="B2" s="36"/>
      <c r="C2" s="36"/>
      <c r="D2" s="36"/>
      <c r="E2" s="36"/>
      <c r="F2" s="37"/>
      <c r="G2" s="4" t="s">
        <v>4</v>
      </c>
      <c r="H2" s="4" t="s">
        <v>3</v>
      </c>
      <c r="I2" s="4" t="s">
        <v>6</v>
      </c>
      <c r="J2" s="4" t="s">
        <v>11</v>
      </c>
      <c r="K2" s="4" t="s">
        <v>7</v>
      </c>
      <c r="L2" s="4" t="s">
        <v>8</v>
      </c>
      <c r="M2" s="4" t="s">
        <v>26</v>
      </c>
      <c r="N2" s="4" t="s">
        <v>18</v>
      </c>
      <c r="O2" s="4" t="s">
        <v>12</v>
      </c>
      <c r="P2" s="4" t="s">
        <v>15</v>
      </c>
      <c r="Q2" s="4" t="s">
        <v>27</v>
      </c>
      <c r="R2" s="4" t="s">
        <v>28</v>
      </c>
      <c r="S2" s="4" t="s">
        <v>29</v>
      </c>
      <c r="T2" s="4" t="s">
        <v>30</v>
      </c>
      <c r="U2" s="4" t="s">
        <v>13</v>
      </c>
      <c r="V2" s="4" t="s">
        <v>19</v>
      </c>
      <c r="W2" s="4" t="s">
        <v>20</v>
      </c>
      <c r="X2" s="4" t="s">
        <v>21</v>
      </c>
      <c r="Y2" s="4" t="s">
        <v>31</v>
      </c>
      <c r="Z2" s="4" t="s">
        <v>32</v>
      </c>
      <c r="AA2" s="10" t="s">
        <v>35</v>
      </c>
      <c r="AB2" s="11" t="s">
        <v>22</v>
      </c>
      <c r="AC2" s="15" t="s">
        <v>14</v>
      </c>
      <c r="AD2" s="7"/>
      <c r="AE2" s="7"/>
      <c r="AF2" s="7"/>
      <c r="AG2" s="7"/>
      <c r="AH2" s="7"/>
      <c r="AI2" s="7"/>
      <c r="AJ2" s="7"/>
      <c r="AK2" s="7"/>
      <c r="AL2" s="7"/>
      <c r="AM2" s="7"/>
      <c r="AN2" s="7"/>
      <c r="AO2" s="7"/>
      <c r="AP2" s="7"/>
      <c r="AQ2" s="7"/>
      <c r="AR2" s="7"/>
      <c r="AS2" s="7"/>
      <c r="AT2" s="7"/>
    </row>
    <row r="3" spans="1:46" s="6" customFormat="1" ht="106.5" thickTop="1" thickBot="1" x14ac:dyDescent="0.3">
      <c r="A3" s="33" t="s">
        <v>1</v>
      </c>
      <c r="B3" s="34"/>
      <c r="C3" s="34"/>
      <c r="D3" s="34"/>
      <c r="E3" s="34"/>
      <c r="F3" s="34"/>
      <c r="G3" s="5" t="s">
        <v>16</v>
      </c>
      <c r="H3" s="5" t="s">
        <v>5</v>
      </c>
      <c r="I3" s="5" t="s">
        <v>5</v>
      </c>
      <c r="J3" s="5" t="s">
        <v>5</v>
      </c>
      <c r="K3" s="5" t="s">
        <v>24</v>
      </c>
      <c r="L3" s="5" t="s">
        <v>5</v>
      </c>
      <c r="M3" s="5" t="s">
        <v>33</v>
      </c>
      <c r="N3" s="5" t="s">
        <v>5</v>
      </c>
      <c r="O3" s="5" t="s">
        <v>9</v>
      </c>
      <c r="P3" s="5" t="s">
        <v>34</v>
      </c>
      <c r="Q3" s="5" t="s">
        <v>25</v>
      </c>
      <c r="R3" s="5" t="s">
        <v>5</v>
      </c>
      <c r="S3" s="5" t="s">
        <v>5</v>
      </c>
      <c r="T3" s="5" t="s">
        <v>5</v>
      </c>
      <c r="U3" s="5" t="s">
        <v>10</v>
      </c>
      <c r="V3" s="5" t="s">
        <v>5</v>
      </c>
      <c r="W3" s="5" t="s">
        <v>5</v>
      </c>
      <c r="X3" s="9" t="s">
        <v>5</v>
      </c>
      <c r="Y3" s="9" t="s">
        <v>5</v>
      </c>
      <c r="Z3" s="9" t="s">
        <v>5</v>
      </c>
      <c r="AA3" s="9" t="s">
        <v>17</v>
      </c>
      <c r="AB3" s="5" t="s">
        <v>23</v>
      </c>
      <c r="AC3" s="4"/>
      <c r="AD3" s="8"/>
      <c r="AE3" s="8"/>
      <c r="AF3" s="8"/>
      <c r="AG3" s="8"/>
      <c r="AH3" s="8"/>
      <c r="AI3" s="8"/>
      <c r="AJ3" s="8"/>
      <c r="AK3" s="8"/>
      <c r="AL3" s="8"/>
      <c r="AM3" s="8"/>
      <c r="AN3" s="8"/>
      <c r="AO3" s="8"/>
      <c r="AP3" s="8"/>
      <c r="AQ3" s="8"/>
      <c r="AR3" s="8"/>
      <c r="AS3" s="8"/>
      <c r="AT3" s="8"/>
    </row>
    <row r="4" spans="1:46" ht="61.5" thickTop="1" thickBot="1" x14ac:dyDescent="0.3">
      <c r="A4" s="12" t="s">
        <v>2</v>
      </c>
      <c r="B4" s="12" t="s">
        <v>0</v>
      </c>
      <c r="C4" s="12" t="s">
        <v>38</v>
      </c>
      <c r="D4" s="12" t="s">
        <v>40</v>
      </c>
      <c r="E4" s="12" t="s">
        <v>41</v>
      </c>
      <c r="F4" s="12" t="s">
        <v>39</v>
      </c>
      <c r="G4" s="13"/>
      <c r="H4" s="13"/>
      <c r="I4" s="13"/>
      <c r="J4" s="13"/>
      <c r="K4" s="13"/>
      <c r="L4" s="13"/>
      <c r="M4" s="13"/>
      <c r="N4" s="13"/>
      <c r="O4" s="13"/>
      <c r="P4" s="13"/>
      <c r="Q4" s="13"/>
      <c r="R4" s="13"/>
      <c r="S4" s="13"/>
      <c r="T4" s="13"/>
      <c r="U4" s="13"/>
      <c r="V4" s="13"/>
      <c r="W4" s="13"/>
      <c r="X4" s="13"/>
      <c r="Y4" s="13"/>
      <c r="Z4" s="13"/>
      <c r="AA4" s="13"/>
      <c r="AB4" s="13"/>
      <c r="AC4" s="4"/>
    </row>
    <row r="5" spans="1:46" s="2" customFormat="1" ht="16.5" thickTop="1" thickBot="1" x14ac:dyDescent="0.3">
      <c r="A5" s="17" t="s">
        <v>42</v>
      </c>
      <c r="B5" s="17" t="s">
        <v>59</v>
      </c>
      <c r="C5" s="16">
        <v>4.74</v>
      </c>
      <c r="D5" s="16">
        <v>16.11</v>
      </c>
      <c r="E5" s="16">
        <v>13.05</v>
      </c>
      <c r="F5" s="18">
        <v>218000</v>
      </c>
      <c r="G5" s="3">
        <v>10</v>
      </c>
      <c r="H5" s="3">
        <v>10</v>
      </c>
      <c r="I5" s="3">
        <v>10</v>
      </c>
      <c r="J5" s="3">
        <v>5</v>
      </c>
      <c r="K5" s="3">
        <v>0</v>
      </c>
      <c r="L5" s="3">
        <v>5</v>
      </c>
      <c r="M5" s="3">
        <v>5</v>
      </c>
      <c r="N5" s="3">
        <v>5</v>
      </c>
      <c r="O5" s="3">
        <v>5</v>
      </c>
      <c r="P5" s="3">
        <v>0</v>
      </c>
      <c r="Q5" s="3">
        <v>10</v>
      </c>
      <c r="R5" s="3">
        <v>5</v>
      </c>
      <c r="S5" s="3">
        <v>5</v>
      </c>
      <c r="T5" s="3">
        <v>5</v>
      </c>
      <c r="U5" s="3">
        <v>5</v>
      </c>
      <c r="V5" s="3">
        <v>10</v>
      </c>
      <c r="W5" s="3">
        <v>10</v>
      </c>
      <c r="X5" s="3">
        <v>10</v>
      </c>
      <c r="Y5" s="23"/>
      <c r="Z5" s="3">
        <v>5</v>
      </c>
      <c r="AA5" s="3">
        <v>10</v>
      </c>
      <c r="AB5" s="3">
        <v>10</v>
      </c>
      <c r="AC5" s="3">
        <f>SUM(G5:AB5)</f>
        <v>140</v>
      </c>
      <c r="AD5"/>
      <c r="AE5"/>
      <c r="AF5"/>
      <c r="AG5"/>
      <c r="AH5"/>
      <c r="AI5"/>
      <c r="AJ5"/>
      <c r="AK5"/>
      <c r="AL5"/>
      <c r="AM5"/>
      <c r="AN5"/>
      <c r="AO5"/>
      <c r="AP5"/>
      <c r="AQ5"/>
      <c r="AR5"/>
      <c r="AS5"/>
    </row>
    <row r="6" spans="1:46" ht="16.5" thickTop="1" thickBot="1" x14ac:dyDescent="0.3">
      <c r="A6" s="17" t="s">
        <v>43</v>
      </c>
      <c r="B6" s="17" t="s">
        <v>60</v>
      </c>
      <c r="C6" s="16">
        <v>3.23</v>
      </c>
      <c r="D6" s="16">
        <v>9.02</v>
      </c>
      <c r="E6" s="16">
        <v>7.31</v>
      </c>
      <c r="F6" s="18">
        <v>149000</v>
      </c>
      <c r="G6" s="3">
        <v>10</v>
      </c>
      <c r="H6" s="3">
        <v>5</v>
      </c>
      <c r="I6" s="3">
        <v>5</v>
      </c>
      <c r="J6" s="3">
        <v>5</v>
      </c>
      <c r="K6" s="3">
        <v>0</v>
      </c>
      <c r="L6" s="3">
        <v>0</v>
      </c>
      <c r="M6" s="3">
        <v>0</v>
      </c>
      <c r="N6" s="3">
        <v>5</v>
      </c>
      <c r="O6" s="3">
        <v>0</v>
      </c>
      <c r="P6" s="3">
        <v>0</v>
      </c>
      <c r="Q6" s="3">
        <v>10</v>
      </c>
      <c r="R6" s="3">
        <v>0</v>
      </c>
      <c r="S6" s="3">
        <v>0</v>
      </c>
      <c r="T6" s="3">
        <v>5</v>
      </c>
      <c r="U6" s="3">
        <v>0</v>
      </c>
      <c r="V6" s="3">
        <v>10</v>
      </c>
      <c r="W6" s="3">
        <v>10</v>
      </c>
      <c r="X6" s="3">
        <v>10</v>
      </c>
      <c r="Y6" s="23"/>
      <c r="Z6" s="3">
        <v>0</v>
      </c>
      <c r="AA6" s="3">
        <v>10</v>
      </c>
      <c r="AB6" s="3">
        <v>25</v>
      </c>
      <c r="AC6" s="3">
        <f t="shared" ref="AC6:AC21" si="0">SUM(G6:AB6)</f>
        <v>110</v>
      </c>
    </row>
    <row r="7" spans="1:46" ht="16.5" thickTop="1" thickBot="1" x14ac:dyDescent="0.3">
      <c r="A7" s="17" t="s">
        <v>44</v>
      </c>
      <c r="B7" s="17" t="s">
        <v>61</v>
      </c>
      <c r="C7" s="16">
        <v>2.4700000000000002</v>
      </c>
      <c r="D7" s="16">
        <v>4.2699999999999996</v>
      </c>
      <c r="E7" s="16">
        <v>3.46</v>
      </c>
      <c r="F7" s="24">
        <v>114000</v>
      </c>
      <c r="G7" s="3">
        <v>10</v>
      </c>
      <c r="H7" s="3">
        <v>10</v>
      </c>
      <c r="I7" s="3">
        <v>5</v>
      </c>
      <c r="J7" s="3">
        <v>5</v>
      </c>
      <c r="K7" s="3">
        <v>10</v>
      </c>
      <c r="L7" s="3">
        <v>10</v>
      </c>
      <c r="M7" s="3">
        <v>5</v>
      </c>
      <c r="N7" s="3">
        <v>10</v>
      </c>
      <c r="O7" s="3">
        <v>10</v>
      </c>
      <c r="P7" s="3">
        <v>10</v>
      </c>
      <c r="Q7" s="3">
        <v>10</v>
      </c>
      <c r="R7" s="3">
        <v>5</v>
      </c>
      <c r="S7" s="3">
        <v>10</v>
      </c>
      <c r="T7" s="3">
        <v>10</v>
      </c>
      <c r="U7" s="3">
        <v>5</v>
      </c>
      <c r="V7" s="3">
        <v>10</v>
      </c>
      <c r="W7" s="3">
        <v>10</v>
      </c>
      <c r="X7" s="3">
        <v>10</v>
      </c>
      <c r="Y7" s="23"/>
      <c r="Z7" s="3">
        <v>5</v>
      </c>
      <c r="AA7" s="3">
        <v>10</v>
      </c>
      <c r="AB7" s="3">
        <v>25</v>
      </c>
      <c r="AC7" s="25">
        <f t="shared" si="0"/>
        <v>195</v>
      </c>
    </row>
    <row r="8" spans="1:46" ht="16.5" thickTop="1" thickBot="1" x14ac:dyDescent="0.3">
      <c r="A8" s="17" t="s">
        <v>45</v>
      </c>
      <c r="B8" s="17" t="s">
        <v>62</v>
      </c>
      <c r="C8" s="16">
        <v>1.61</v>
      </c>
      <c r="D8" s="16">
        <v>5.18</v>
      </c>
      <c r="E8" s="16">
        <v>4.1900000000000004</v>
      </c>
      <c r="F8" s="18">
        <v>74000</v>
      </c>
      <c r="G8" s="3">
        <v>5</v>
      </c>
      <c r="H8" s="3">
        <v>10</v>
      </c>
      <c r="I8" s="3">
        <v>10</v>
      </c>
      <c r="J8" s="3">
        <v>5</v>
      </c>
      <c r="K8" s="3">
        <v>10</v>
      </c>
      <c r="L8" s="3">
        <v>5</v>
      </c>
      <c r="M8" s="3">
        <v>5</v>
      </c>
      <c r="N8" s="3">
        <v>5</v>
      </c>
      <c r="O8" s="3">
        <v>10</v>
      </c>
      <c r="P8" s="3">
        <v>15</v>
      </c>
      <c r="Q8" s="3">
        <v>0</v>
      </c>
      <c r="R8" s="3">
        <v>0</v>
      </c>
      <c r="S8" s="3">
        <v>10</v>
      </c>
      <c r="T8" s="3">
        <v>10</v>
      </c>
      <c r="U8" s="3">
        <v>5</v>
      </c>
      <c r="V8" s="3">
        <v>10</v>
      </c>
      <c r="W8" s="3">
        <v>10</v>
      </c>
      <c r="X8" s="3">
        <v>10</v>
      </c>
      <c r="Y8" s="23"/>
      <c r="Z8" s="3">
        <v>5</v>
      </c>
      <c r="AA8" s="3">
        <v>10</v>
      </c>
      <c r="AB8" s="3">
        <v>25</v>
      </c>
      <c r="AC8" s="25">
        <f t="shared" si="0"/>
        <v>175</v>
      </c>
    </row>
    <row r="9" spans="1:46" ht="16.5" thickTop="1" thickBot="1" x14ac:dyDescent="0.3">
      <c r="A9" s="17" t="s">
        <v>46</v>
      </c>
      <c r="B9" s="17" t="s">
        <v>63</v>
      </c>
      <c r="C9" s="16">
        <v>1.33</v>
      </c>
      <c r="D9" s="16">
        <v>2.54</v>
      </c>
      <c r="E9" s="16">
        <v>2.06</v>
      </c>
      <c r="F9" s="24">
        <v>61000</v>
      </c>
      <c r="G9" s="3">
        <v>5</v>
      </c>
      <c r="H9" s="3">
        <v>10</v>
      </c>
      <c r="I9" s="3">
        <v>5</v>
      </c>
      <c r="J9" s="3">
        <v>5</v>
      </c>
      <c r="K9" s="3">
        <v>5</v>
      </c>
      <c r="L9" s="3">
        <v>5</v>
      </c>
      <c r="M9" s="3">
        <v>5</v>
      </c>
      <c r="N9" s="3">
        <v>5</v>
      </c>
      <c r="O9" s="3">
        <v>5</v>
      </c>
      <c r="P9" s="3">
        <v>5</v>
      </c>
      <c r="Q9" s="3">
        <v>10</v>
      </c>
      <c r="R9" s="3">
        <v>5</v>
      </c>
      <c r="S9" s="3">
        <v>10</v>
      </c>
      <c r="T9" s="3">
        <v>10</v>
      </c>
      <c r="U9" s="3">
        <v>5</v>
      </c>
      <c r="V9" s="3">
        <v>10</v>
      </c>
      <c r="W9" s="3">
        <v>10</v>
      </c>
      <c r="X9" s="3">
        <v>10</v>
      </c>
      <c r="Y9" s="23"/>
      <c r="Z9" s="3">
        <v>5</v>
      </c>
      <c r="AA9" s="3">
        <v>10</v>
      </c>
      <c r="AB9" s="3">
        <v>25</v>
      </c>
      <c r="AC9" s="25">
        <f t="shared" si="0"/>
        <v>165</v>
      </c>
    </row>
    <row r="10" spans="1:46" ht="16.5" thickTop="1" thickBot="1" x14ac:dyDescent="0.3">
      <c r="A10" s="17" t="s">
        <v>47</v>
      </c>
      <c r="B10" s="17" t="s">
        <v>64</v>
      </c>
      <c r="C10" s="16">
        <v>1</v>
      </c>
      <c r="D10" s="16">
        <v>1.89</v>
      </c>
      <c r="E10" s="16">
        <v>1.53</v>
      </c>
      <c r="F10" s="24">
        <v>46000</v>
      </c>
      <c r="G10" s="3">
        <v>10</v>
      </c>
      <c r="H10" s="3">
        <v>10</v>
      </c>
      <c r="I10" s="3">
        <v>5</v>
      </c>
      <c r="J10" s="3">
        <v>5</v>
      </c>
      <c r="K10" s="3">
        <v>10</v>
      </c>
      <c r="L10" s="3">
        <v>10</v>
      </c>
      <c r="M10" s="3">
        <v>5</v>
      </c>
      <c r="N10" s="3">
        <v>10</v>
      </c>
      <c r="O10" s="3">
        <v>10</v>
      </c>
      <c r="P10" s="3">
        <v>10</v>
      </c>
      <c r="Q10" s="3">
        <v>10</v>
      </c>
      <c r="R10" s="3">
        <v>5</v>
      </c>
      <c r="S10" s="3">
        <v>10</v>
      </c>
      <c r="T10" s="3">
        <v>10</v>
      </c>
      <c r="U10" s="3">
        <v>5</v>
      </c>
      <c r="V10" s="3">
        <v>10</v>
      </c>
      <c r="W10" s="3">
        <v>10</v>
      </c>
      <c r="X10" s="3">
        <v>10</v>
      </c>
      <c r="Y10" s="23"/>
      <c r="Z10" s="3">
        <v>5</v>
      </c>
      <c r="AA10" s="3">
        <v>10</v>
      </c>
      <c r="AB10" s="3">
        <v>25</v>
      </c>
      <c r="AC10" s="25">
        <f t="shared" si="0"/>
        <v>195</v>
      </c>
    </row>
    <row r="11" spans="1:46" ht="16.5" thickTop="1" thickBot="1" x14ac:dyDescent="0.3">
      <c r="A11" s="17" t="s">
        <v>48</v>
      </c>
      <c r="B11" s="17" t="s">
        <v>65</v>
      </c>
      <c r="C11" s="16">
        <v>0.96</v>
      </c>
      <c r="D11" s="16">
        <v>1.64</v>
      </c>
      <c r="E11" s="16">
        <v>1.32</v>
      </c>
      <c r="F11" s="18">
        <v>44000</v>
      </c>
      <c r="G11" s="3">
        <v>5</v>
      </c>
      <c r="H11" s="3">
        <v>10</v>
      </c>
      <c r="I11" s="3">
        <v>0</v>
      </c>
      <c r="J11" s="3">
        <v>0</v>
      </c>
      <c r="K11" s="3">
        <v>5</v>
      </c>
      <c r="L11" s="3">
        <v>5</v>
      </c>
      <c r="M11" s="3">
        <v>0</v>
      </c>
      <c r="N11" s="3">
        <v>5</v>
      </c>
      <c r="O11" s="3">
        <v>10</v>
      </c>
      <c r="P11" s="3">
        <v>0</v>
      </c>
      <c r="Q11" s="3">
        <v>10</v>
      </c>
      <c r="R11" s="3">
        <v>10</v>
      </c>
      <c r="S11" s="3">
        <v>0</v>
      </c>
      <c r="T11" s="3">
        <v>10</v>
      </c>
      <c r="U11" s="3">
        <v>0</v>
      </c>
      <c r="V11" s="3">
        <v>10</v>
      </c>
      <c r="W11" s="3">
        <v>10</v>
      </c>
      <c r="X11" s="3">
        <v>10</v>
      </c>
      <c r="Y11" s="23"/>
      <c r="Z11" s="3">
        <v>0</v>
      </c>
      <c r="AA11" s="3">
        <v>10</v>
      </c>
      <c r="AB11" s="3">
        <v>25</v>
      </c>
      <c r="AC11" s="3">
        <f t="shared" si="0"/>
        <v>135</v>
      </c>
    </row>
    <row r="12" spans="1:46" ht="16.5" thickTop="1" thickBot="1" x14ac:dyDescent="0.3">
      <c r="A12" s="17" t="s">
        <v>49</v>
      </c>
      <c r="B12" s="17" t="s">
        <v>66</v>
      </c>
      <c r="C12" s="16">
        <v>0.6</v>
      </c>
      <c r="D12" s="16">
        <v>1.3</v>
      </c>
      <c r="E12" s="16">
        <v>1.05</v>
      </c>
      <c r="F12" s="18">
        <v>28000</v>
      </c>
      <c r="G12" s="3">
        <v>5</v>
      </c>
      <c r="H12" s="3">
        <v>10</v>
      </c>
      <c r="I12" s="3">
        <v>5</v>
      </c>
      <c r="J12" s="3">
        <v>5</v>
      </c>
      <c r="K12" s="3">
        <v>10</v>
      </c>
      <c r="L12" s="3">
        <v>10</v>
      </c>
      <c r="M12" s="3">
        <v>5</v>
      </c>
      <c r="N12" s="3">
        <v>5</v>
      </c>
      <c r="O12" s="3">
        <v>5</v>
      </c>
      <c r="P12" s="3">
        <v>5</v>
      </c>
      <c r="Q12" s="3">
        <v>10</v>
      </c>
      <c r="R12" s="3">
        <v>5</v>
      </c>
      <c r="S12" s="3">
        <v>10</v>
      </c>
      <c r="T12" s="3">
        <v>10</v>
      </c>
      <c r="U12" s="3">
        <v>0</v>
      </c>
      <c r="V12" s="3">
        <v>10</v>
      </c>
      <c r="W12" s="3">
        <v>10</v>
      </c>
      <c r="X12" s="3">
        <v>10</v>
      </c>
      <c r="Y12" s="23"/>
      <c r="Z12" s="3">
        <v>5</v>
      </c>
      <c r="AA12" s="3">
        <v>10</v>
      </c>
      <c r="AB12" s="3">
        <v>25</v>
      </c>
      <c r="AC12" s="25">
        <f t="shared" si="0"/>
        <v>170</v>
      </c>
    </row>
    <row r="13" spans="1:46" ht="16.5" thickTop="1" thickBot="1" x14ac:dyDescent="0.3">
      <c r="A13" s="17" t="s">
        <v>50</v>
      </c>
      <c r="B13" s="17" t="s">
        <v>67</v>
      </c>
      <c r="C13" s="16">
        <v>0.52</v>
      </c>
      <c r="D13" s="16">
        <v>4.8600000000000003</v>
      </c>
      <c r="E13" s="16">
        <v>3.93</v>
      </c>
      <c r="F13" s="18">
        <v>24000</v>
      </c>
      <c r="G13" s="3">
        <v>5</v>
      </c>
      <c r="H13" s="3">
        <v>5</v>
      </c>
      <c r="I13" s="3">
        <v>0</v>
      </c>
      <c r="J13" s="3">
        <v>0</v>
      </c>
      <c r="K13" s="3">
        <v>5</v>
      </c>
      <c r="L13" s="3">
        <v>0</v>
      </c>
      <c r="M13" s="3">
        <v>5</v>
      </c>
      <c r="N13" s="3">
        <v>0</v>
      </c>
      <c r="O13" s="3">
        <v>0</v>
      </c>
      <c r="P13" s="3">
        <v>0</v>
      </c>
      <c r="Q13" s="3">
        <v>10</v>
      </c>
      <c r="R13" s="3">
        <v>0</v>
      </c>
      <c r="S13" s="3">
        <v>0</v>
      </c>
      <c r="T13" s="3">
        <v>0</v>
      </c>
      <c r="U13" s="3">
        <v>0</v>
      </c>
      <c r="V13" s="3">
        <v>5</v>
      </c>
      <c r="W13" s="3">
        <v>0</v>
      </c>
      <c r="X13" s="3">
        <v>0</v>
      </c>
      <c r="Y13" s="23"/>
      <c r="Z13" s="3">
        <v>5</v>
      </c>
      <c r="AA13" s="3">
        <v>10</v>
      </c>
      <c r="AB13" s="3">
        <v>0</v>
      </c>
      <c r="AC13" s="3">
        <f t="shared" si="0"/>
        <v>50</v>
      </c>
    </row>
    <row r="14" spans="1:46" ht="16.5" thickTop="1" thickBot="1" x14ac:dyDescent="0.3">
      <c r="A14" s="19" t="s">
        <v>51</v>
      </c>
      <c r="B14" s="19" t="s">
        <v>68</v>
      </c>
      <c r="C14" s="21">
        <v>0.43</v>
      </c>
      <c r="D14" s="21">
        <v>0.57999999999999996</v>
      </c>
      <c r="E14" s="21">
        <v>0.47</v>
      </c>
      <c r="F14" s="20">
        <v>20000</v>
      </c>
      <c r="G14" s="3">
        <v>5</v>
      </c>
      <c r="H14" s="3">
        <v>10</v>
      </c>
      <c r="I14" s="3">
        <v>5</v>
      </c>
      <c r="J14" s="3">
        <v>5</v>
      </c>
      <c r="K14" s="3">
        <v>10</v>
      </c>
      <c r="L14" s="3">
        <v>5</v>
      </c>
      <c r="M14" s="3">
        <v>0</v>
      </c>
      <c r="N14" s="3">
        <v>0</v>
      </c>
      <c r="O14" s="3">
        <v>0</v>
      </c>
      <c r="P14" s="3">
        <v>0</v>
      </c>
      <c r="Q14" s="3">
        <v>5</v>
      </c>
      <c r="R14" s="3">
        <v>0</v>
      </c>
      <c r="S14" s="3">
        <v>0</v>
      </c>
      <c r="T14" s="3">
        <v>0</v>
      </c>
      <c r="U14" s="3">
        <v>0</v>
      </c>
      <c r="V14" s="3">
        <v>0</v>
      </c>
      <c r="W14" s="3">
        <v>0</v>
      </c>
      <c r="X14" s="3">
        <v>0</v>
      </c>
      <c r="Y14" s="23"/>
      <c r="Z14" s="3">
        <v>5</v>
      </c>
      <c r="AA14" s="3">
        <v>0</v>
      </c>
      <c r="AB14" s="3">
        <v>0</v>
      </c>
      <c r="AC14" s="3">
        <f t="shared" si="0"/>
        <v>50</v>
      </c>
    </row>
    <row r="15" spans="1:46" ht="16.5" thickTop="1" thickBot="1" x14ac:dyDescent="0.3">
      <c r="A15" s="19" t="s">
        <v>52</v>
      </c>
      <c r="B15" s="19" t="s">
        <v>69</v>
      </c>
      <c r="C15" s="21">
        <v>0.37</v>
      </c>
      <c r="D15" s="21">
        <v>0.6</v>
      </c>
      <c r="E15" s="21">
        <v>0.49</v>
      </c>
      <c r="F15" s="20">
        <v>17000</v>
      </c>
      <c r="G15" s="3">
        <v>5</v>
      </c>
      <c r="H15" s="3">
        <v>10</v>
      </c>
      <c r="I15" s="3">
        <v>5</v>
      </c>
      <c r="J15" s="3">
        <v>5</v>
      </c>
      <c r="K15" s="3">
        <v>10</v>
      </c>
      <c r="L15" s="3">
        <v>10</v>
      </c>
      <c r="M15" s="3">
        <v>5</v>
      </c>
      <c r="N15" s="3">
        <v>10</v>
      </c>
      <c r="O15" s="3">
        <v>10</v>
      </c>
      <c r="P15" s="3">
        <v>0</v>
      </c>
      <c r="Q15" s="3">
        <v>0</v>
      </c>
      <c r="R15" s="3">
        <v>5</v>
      </c>
      <c r="S15" s="3">
        <v>0</v>
      </c>
      <c r="T15" s="3">
        <v>5</v>
      </c>
      <c r="U15" s="3">
        <v>5</v>
      </c>
      <c r="V15" s="3">
        <v>10</v>
      </c>
      <c r="W15" s="3">
        <v>10</v>
      </c>
      <c r="X15" s="3">
        <v>10</v>
      </c>
      <c r="Y15" s="23"/>
      <c r="Z15" s="3">
        <v>0</v>
      </c>
      <c r="AA15" s="3">
        <v>10</v>
      </c>
      <c r="AB15" s="3">
        <v>25</v>
      </c>
      <c r="AC15" s="3">
        <f t="shared" si="0"/>
        <v>150</v>
      </c>
    </row>
    <row r="16" spans="1:46" ht="16.5" thickTop="1" thickBot="1" x14ac:dyDescent="0.3">
      <c r="A16" s="19" t="s">
        <v>53</v>
      </c>
      <c r="B16" s="19" t="s">
        <v>70</v>
      </c>
      <c r="C16" s="21">
        <v>0.33</v>
      </c>
      <c r="D16" s="21">
        <v>0.53</v>
      </c>
      <c r="E16" s="21">
        <v>0.43</v>
      </c>
      <c r="F16" s="20">
        <v>15000</v>
      </c>
      <c r="G16" s="3">
        <v>5</v>
      </c>
      <c r="H16" s="3">
        <v>10</v>
      </c>
      <c r="I16" s="3">
        <v>10</v>
      </c>
      <c r="J16" s="3">
        <v>10</v>
      </c>
      <c r="K16" s="3">
        <v>10</v>
      </c>
      <c r="L16" s="3">
        <v>5</v>
      </c>
      <c r="M16" s="3">
        <v>5</v>
      </c>
      <c r="N16" s="3">
        <v>5</v>
      </c>
      <c r="O16" s="3">
        <v>10</v>
      </c>
      <c r="P16" s="3">
        <v>0</v>
      </c>
      <c r="Q16" s="3">
        <v>5</v>
      </c>
      <c r="R16" s="3">
        <v>0</v>
      </c>
      <c r="S16" s="3">
        <v>5</v>
      </c>
      <c r="T16" s="3">
        <v>0</v>
      </c>
      <c r="U16" s="3">
        <v>0</v>
      </c>
      <c r="V16" s="3">
        <v>10</v>
      </c>
      <c r="W16" s="3">
        <v>10</v>
      </c>
      <c r="X16" s="3">
        <v>10</v>
      </c>
      <c r="Y16" s="23"/>
      <c r="Z16" s="3">
        <v>0</v>
      </c>
      <c r="AA16" s="3">
        <v>10</v>
      </c>
      <c r="AB16" s="3">
        <v>25</v>
      </c>
      <c r="AC16" s="3">
        <f t="shared" si="0"/>
        <v>145</v>
      </c>
    </row>
    <row r="17" spans="1:29" ht="16.5" thickTop="1" thickBot="1" x14ac:dyDescent="0.3">
      <c r="A17" s="19" t="s">
        <v>54</v>
      </c>
      <c r="B17" s="19" t="s">
        <v>71</v>
      </c>
      <c r="C17" s="21">
        <v>0.28000000000000003</v>
      </c>
      <c r="D17" s="21">
        <v>2.46</v>
      </c>
      <c r="E17" s="21">
        <v>1.99</v>
      </c>
      <c r="F17" s="20">
        <v>13000</v>
      </c>
      <c r="G17" s="3">
        <v>5</v>
      </c>
      <c r="H17" s="3">
        <v>0</v>
      </c>
      <c r="I17" s="3">
        <v>10</v>
      </c>
      <c r="J17" s="3">
        <v>10</v>
      </c>
      <c r="K17" s="3">
        <v>10</v>
      </c>
      <c r="L17" s="3">
        <v>5</v>
      </c>
      <c r="M17" s="3">
        <v>5</v>
      </c>
      <c r="N17" s="3">
        <v>10</v>
      </c>
      <c r="O17" s="3">
        <v>10</v>
      </c>
      <c r="P17" s="3">
        <v>0</v>
      </c>
      <c r="Q17" s="3">
        <v>0</v>
      </c>
      <c r="R17" s="3">
        <v>0</v>
      </c>
      <c r="S17" s="3">
        <v>0</v>
      </c>
      <c r="T17" s="3">
        <v>0</v>
      </c>
      <c r="U17" s="3">
        <v>10</v>
      </c>
      <c r="V17" s="3">
        <v>0</v>
      </c>
      <c r="W17" s="3">
        <v>0</v>
      </c>
      <c r="X17" s="3">
        <v>0</v>
      </c>
      <c r="Y17" s="23"/>
      <c r="Z17" s="3">
        <v>0</v>
      </c>
      <c r="AA17" s="3">
        <v>10</v>
      </c>
      <c r="AB17" s="3">
        <v>0</v>
      </c>
      <c r="AC17" s="3">
        <f t="shared" si="0"/>
        <v>85</v>
      </c>
    </row>
    <row r="18" spans="1:29" ht="16.5" thickTop="1" thickBot="1" x14ac:dyDescent="0.3">
      <c r="A18" s="19" t="s">
        <v>55</v>
      </c>
      <c r="B18" s="19" t="s">
        <v>72</v>
      </c>
      <c r="C18" s="21">
        <v>0.26</v>
      </c>
      <c r="D18" s="21">
        <v>0.42</v>
      </c>
      <c r="E18" s="21">
        <v>0.34</v>
      </c>
      <c r="F18" s="20">
        <v>12000</v>
      </c>
      <c r="G18" s="3">
        <v>5</v>
      </c>
      <c r="H18" s="3">
        <v>10</v>
      </c>
      <c r="I18" s="3">
        <v>10</v>
      </c>
      <c r="J18" s="3">
        <v>10</v>
      </c>
      <c r="K18" s="3">
        <v>10</v>
      </c>
      <c r="L18" s="3">
        <v>5</v>
      </c>
      <c r="M18" s="3">
        <v>5</v>
      </c>
      <c r="N18" s="3">
        <v>5</v>
      </c>
      <c r="O18" s="3">
        <v>10</v>
      </c>
      <c r="P18" s="3">
        <v>0</v>
      </c>
      <c r="Q18" s="3">
        <v>5</v>
      </c>
      <c r="R18" s="3">
        <v>0</v>
      </c>
      <c r="S18" s="3">
        <v>5</v>
      </c>
      <c r="T18" s="3">
        <v>0</v>
      </c>
      <c r="U18" s="3">
        <v>0</v>
      </c>
      <c r="V18" s="3">
        <v>10</v>
      </c>
      <c r="W18" s="3">
        <v>10</v>
      </c>
      <c r="X18" s="3">
        <v>10</v>
      </c>
      <c r="Y18" s="23"/>
      <c r="Z18" s="3">
        <v>0</v>
      </c>
      <c r="AA18" s="3">
        <v>10</v>
      </c>
      <c r="AB18" s="3">
        <v>25</v>
      </c>
      <c r="AC18" s="3">
        <f t="shared" si="0"/>
        <v>145</v>
      </c>
    </row>
    <row r="19" spans="1:29" ht="16.5" thickTop="1" thickBot="1" x14ac:dyDescent="0.3">
      <c r="A19" s="19" t="s">
        <v>56</v>
      </c>
      <c r="B19" s="19" t="s">
        <v>73</v>
      </c>
      <c r="C19" s="21">
        <v>0.26</v>
      </c>
      <c r="D19" s="21">
        <v>2.72</v>
      </c>
      <c r="E19" s="21">
        <v>2.2000000000000002</v>
      </c>
      <c r="F19" s="20">
        <v>12000</v>
      </c>
      <c r="G19" s="3">
        <v>5</v>
      </c>
      <c r="H19" s="3">
        <v>0</v>
      </c>
      <c r="I19" s="3">
        <v>0</v>
      </c>
      <c r="J19" s="3">
        <v>0</v>
      </c>
      <c r="K19" s="3">
        <v>10</v>
      </c>
      <c r="L19" s="3">
        <v>0</v>
      </c>
      <c r="M19" s="3">
        <v>5</v>
      </c>
      <c r="N19" s="3">
        <v>10</v>
      </c>
      <c r="O19" s="3">
        <v>10</v>
      </c>
      <c r="P19" s="3">
        <v>0</v>
      </c>
      <c r="Q19" s="3">
        <v>0</v>
      </c>
      <c r="R19" s="3">
        <v>5</v>
      </c>
      <c r="S19" s="3">
        <v>10</v>
      </c>
      <c r="T19" s="3">
        <v>10</v>
      </c>
      <c r="U19" s="3">
        <v>10</v>
      </c>
      <c r="V19" s="3">
        <v>0</v>
      </c>
      <c r="W19" s="3">
        <v>0</v>
      </c>
      <c r="X19" s="3">
        <v>0</v>
      </c>
      <c r="Y19" s="23"/>
      <c r="Z19" s="3">
        <v>0</v>
      </c>
      <c r="AA19" s="3">
        <v>10</v>
      </c>
      <c r="AB19" s="3">
        <v>0</v>
      </c>
      <c r="AC19" s="3">
        <f t="shared" si="0"/>
        <v>85</v>
      </c>
    </row>
    <row r="20" spans="1:29" ht="16.5" thickTop="1" thickBot="1" x14ac:dyDescent="0.3">
      <c r="A20" s="19" t="s">
        <v>57</v>
      </c>
      <c r="B20" s="19" t="s">
        <v>74</v>
      </c>
      <c r="C20" s="21">
        <v>0.22</v>
      </c>
      <c r="D20" s="21">
        <v>0.51</v>
      </c>
      <c r="E20" s="21">
        <v>0.42</v>
      </c>
      <c r="F20" s="20">
        <v>10000</v>
      </c>
      <c r="G20" s="3">
        <v>5</v>
      </c>
      <c r="H20" s="3">
        <v>10</v>
      </c>
      <c r="I20" s="3">
        <v>10</v>
      </c>
      <c r="J20" s="3">
        <v>10</v>
      </c>
      <c r="K20" s="3">
        <v>10</v>
      </c>
      <c r="L20" s="3">
        <v>5</v>
      </c>
      <c r="M20" s="3">
        <v>5</v>
      </c>
      <c r="N20" s="3">
        <v>5</v>
      </c>
      <c r="O20" s="3">
        <v>10</v>
      </c>
      <c r="P20" s="3">
        <v>0</v>
      </c>
      <c r="Q20" s="3">
        <v>5</v>
      </c>
      <c r="R20" s="3">
        <v>0</v>
      </c>
      <c r="S20" s="3">
        <v>5</v>
      </c>
      <c r="T20" s="3">
        <v>0</v>
      </c>
      <c r="U20" s="3">
        <v>10</v>
      </c>
      <c r="V20" s="3">
        <v>0</v>
      </c>
      <c r="W20" s="3">
        <v>0</v>
      </c>
      <c r="X20" s="3">
        <v>0</v>
      </c>
      <c r="Y20" s="23"/>
      <c r="Z20" s="3">
        <v>0</v>
      </c>
      <c r="AA20" s="3">
        <v>10</v>
      </c>
      <c r="AB20" s="3">
        <v>0</v>
      </c>
      <c r="AC20" s="3">
        <f t="shared" si="0"/>
        <v>100</v>
      </c>
    </row>
    <row r="21" spans="1:29" ht="16.5" thickTop="1" thickBot="1" x14ac:dyDescent="0.3">
      <c r="A21" s="19" t="s">
        <v>58</v>
      </c>
      <c r="B21" s="19" t="s">
        <v>75</v>
      </c>
      <c r="C21" s="21">
        <v>0.2</v>
      </c>
      <c r="D21" s="21">
        <v>0.35</v>
      </c>
      <c r="E21" s="21">
        <v>0.28999999999999998</v>
      </c>
      <c r="F21" s="20">
        <v>9000</v>
      </c>
      <c r="G21" s="3">
        <v>5</v>
      </c>
      <c r="H21" s="3">
        <v>10</v>
      </c>
      <c r="I21" s="3">
        <v>5</v>
      </c>
      <c r="J21" s="3">
        <v>5</v>
      </c>
      <c r="K21" s="3">
        <v>10</v>
      </c>
      <c r="L21" s="3">
        <v>5</v>
      </c>
      <c r="M21" s="3">
        <v>5</v>
      </c>
      <c r="N21" s="3">
        <v>5</v>
      </c>
      <c r="O21" s="3">
        <v>10</v>
      </c>
      <c r="P21" s="3">
        <v>0</v>
      </c>
      <c r="Q21" s="3">
        <v>0</v>
      </c>
      <c r="R21" s="3">
        <v>5</v>
      </c>
      <c r="S21" s="3">
        <v>10</v>
      </c>
      <c r="T21" s="3">
        <v>0</v>
      </c>
      <c r="U21" s="3">
        <v>10</v>
      </c>
      <c r="V21" s="3">
        <v>0</v>
      </c>
      <c r="W21" s="3">
        <v>0</v>
      </c>
      <c r="X21" s="3">
        <v>0</v>
      </c>
      <c r="Y21" s="23"/>
      <c r="Z21" s="3">
        <v>0</v>
      </c>
      <c r="AA21" s="3">
        <v>10</v>
      </c>
      <c r="AB21" s="3">
        <v>0</v>
      </c>
      <c r="AC21" s="3">
        <f t="shared" si="0"/>
        <v>95</v>
      </c>
    </row>
    <row r="22" spans="1:29" ht="15.75" thickTop="1" x14ac:dyDescent="0.25"/>
  </sheetData>
  <mergeCells count="3">
    <mergeCell ref="A1:M1"/>
    <mergeCell ref="A3:F3"/>
    <mergeCell ref="A2:F2"/>
  </mergeCells>
  <pageMargins left="0.7" right="0.7" top="0.75" bottom="0.75" header="0.3" footer="0.3"/>
  <pageSetup orientation="portrait" horizontalDpi="90" verticalDpi="9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Purpose &amp; Instructions</vt:lpstr>
      <vt:lpstr>Inventory and Priority Ranking </vt:lpstr>
    </vt:vector>
  </TitlesOfParts>
  <Company>State of New Hampshire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Swenson, Thomas</dc:creator>
  <cp:lastModifiedBy>Alex Mello</cp:lastModifiedBy>
  <dcterms:created xsi:type="dcterms:W3CDTF">2022-03-31T12:35:49Z</dcterms:created>
  <dcterms:modified xsi:type="dcterms:W3CDTF">2022-09-22T14:17:21Z</dcterms:modified>
</cp:coreProperties>
</file>